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gomezm\Desktop\INFORMACION FINANCIERA\2013\Anual\"/>
    </mc:Choice>
  </mc:AlternateContent>
  <bookViews>
    <workbookView xWindow="240" yWindow="105" windowWidth="19320" windowHeight="9975"/>
  </bookViews>
  <sheets>
    <sheet name="Calendario Anual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12" i="1" l="1"/>
  <c r="D55" i="1"/>
  <c r="E55" i="1"/>
  <c r="F55" i="1"/>
  <c r="G55" i="1"/>
  <c r="H55" i="1"/>
  <c r="I55" i="1"/>
  <c r="J55" i="1"/>
  <c r="K55" i="1"/>
  <c r="L55" i="1"/>
  <c r="M55" i="1"/>
  <c r="N55" i="1"/>
  <c r="O55" i="1"/>
  <c r="C55" i="1"/>
  <c r="E51" i="1"/>
  <c r="G51" i="1"/>
  <c r="I51" i="1"/>
  <c r="K51" i="1"/>
  <c r="M51" i="1"/>
  <c r="O51" i="1"/>
  <c r="C54" i="1"/>
  <c r="C56" i="1"/>
  <c r="C51" i="1"/>
  <c r="C48" i="1" l="1"/>
  <c r="C47" i="1" s="1"/>
  <c r="E12" i="1"/>
  <c r="H12" i="1"/>
  <c r="I12" i="1"/>
  <c r="L12" i="1"/>
  <c r="M12" i="1"/>
  <c r="D32" i="1"/>
  <c r="D39" i="1"/>
  <c r="D43" i="1"/>
  <c r="F12" i="1"/>
  <c r="G12" i="1"/>
  <c r="J12" i="1"/>
  <c r="K12" i="1"/>
  <c r="N12" i="1"/>
  <c r="O12" i="1"/>
  <c r="E43" i="1"/>
  <c r="F43" i="1"/>
  <c r="G43" i="1"/>
  <c r="H43" i="1"/>
  <c r="I43" i="1"/>
  <c r="J43" i="1"/>
  <c r="K43" i="1"/>
  <c r="L43" i="1"/>
  <c r="M43" i="1"/>
  <c r="N43" i="1"/>
  <c r="O43" i="1"/>
  <c r="E32" i="1"/>
  <c r="F32" i="1"/>
  <c r="G32" i="1"/>
  <c r="H32" i="1"/>
  <c r="I32" i="1"/>
  <c r="J32" i="1"/>
  <c r="K32" i="1"/>
  <c r="L32" i="1"/>
  <c r="M32" i="1"/>
  <c r="N32" i="1"/>
  <c r="O32" i="1"/>
  <c r="C44" i="1" l="1"/>
  <c r="C43" i="1" s="1"/>
  <c r="D12" i="1"/>
  <c r="C39" i="1"/>
  <c r="C40" i="1" l="1"/>
  <c r="C41" i="1"/>
  <c r="C42" i="1"/>
  <c r="E39" i="1"/>
  <c r="F39" i="1"/>
  <c r="G39" i="1"/>
  <c r="H39" i="1"/>
  <c r="I39" i="1"/>
  <c r="J39" i="1"/>
  <c r="K39" i="1"/>
  <c r="L39" i="1"/>
  <c r="M39" i="1"/>
  <c r="N39" i="1"/>
  <c r="O39" i="1"/>
  <c r="C33" i="1"/>
  <c r="C34" i="1"/>
  <c r="C35" i="1"/>
  <c r="C36" i="1"/>
  <c r="C37" i="1"/>
  <c r="C38" i="1"/>
  <c r="C3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<sst xmlns="http://schemas.openxmlformats.org/spreadsheetml/2006/main" count="71" uniqueCount="69">
  <si>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</si>
  <si>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</si>
  <si>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</si>
  <si>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</si>
  <si>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</si>
  <si>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</si>
  <si>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</si>
  <si>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</si>
  <si>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</si>
  <si>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</si>
  <si>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</si>
  <si>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</si>
  <si>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</si>
  <si>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</si>
  <si>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</si>
  <si>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</si>
  <si>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</si>
  <si>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</si>
  <si>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</si>
  <si>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</si>
  <si>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</si>
  <si>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</si>
  <si>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</si>
  <si>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</si>
  <si>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</si>
  <si>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</si>
  <si>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</si>
  <si>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</si>
  <si>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</si>
  <si>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</si>
  <si>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</si>
  <si>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</si>
  <si>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</si>
  <si>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</si>
  <si>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</si>
  <si>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</si>
  <si>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</si>
  <si>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</si>
  <si>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</si>
  <si>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</si>
  <si>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</si>
  <si>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</si>
  <si>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</si>
  <si>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</si>
  <si>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</si>
  <si>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</si>
  <si>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</si>
  <si>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</si>
  <si>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</si>
  <si>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</si>
  <si>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</si>
  <si>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</si>
  <si>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</si>
  <si>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</si>
  <si>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</si>
  <si>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</si>
  <si>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</si>
  <si>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</si>
  <si>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</si>
  <si>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</si>
  <si>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</si>
  <si>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</si>
  <si>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</si>
  <si>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</si>
  <si>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Información Anual del Ejercicio Fiscal 2013</t>
  </si>
  <si>
    <t>Ente Público:</t>
  </si>
  <si>
    <t xml:space="preserve">Derechos  </t>
  </si>
  <si>
    <t xml:space="preserve">Convenios </t>
  </si>
  <si>
    <t>COLEGIO DE ESTUDIOS CIENTIFICOS Y TECNOLÓGICOS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</si>
</sst>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23" borderId="0" xfId="0" applyFont="1" applyFill="1"/>
    <xf numFmtId="0" fontId="16" fillId="2" borderId="0" xfId="0" applyFont="1" applyFill="1"/>
    <xf numFmtId="0" fontId="18" fillId="2" borderId="0" xfId="0" applyFont="1" applyFill="1" applyBorder="1" applyAlignment="1">
      <alignment horizontal="right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0" borderId="6" xfId="0" applyFont="1" applyFill="1" applyBorder="1" applyAlignment="1">
      <alignment horizontal="justify" vertical="top" wrapText="1"/>
    </xf>
    <xf numFmtId="164" fontId="19" fillId="0" borderId="6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/>
    <xf numFmtId="0" fontId="16" fillId="0" borderId="6" xfId="0" applyFont="1" applyFill="1" applyBorder="1" applyAlignment="1">
      <alignment horizontal="left" vertical="top" wrapText="1" indent="1"/>
    </xf>
    <xf numFmtId="0" fontId="16" fillId="0" borderId="6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/>
    </xf>
    <xf numFmtId="165" fontId="2" fillId="23" borderId="6" xfId="164" applyNumberFormat="1" applyFont="1" applyFill="1" applyBorder="1" applyAlignment="1">
      <alignment horizontal="center" vertic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4"/>
  <sheetViews>
    <sheetView showGridLines="0" tabSelected="1" zoomScale="115" zoomScaleNormal="115" workbookViewId="0">
      <selection activeCell="B9" sqref="B9"/>
    </sheetView>
  </sheetViews>
  <sheetFormatPr baseColWidth="10" defaultColWidth="5" defaultRowHeight="12.75" x14ac:dyDescent="0.2"/>
  <cols>
    <col min="1" max="1" width="5" style="6"/>
    <col min="2" max="2" width="74.28515625" style="6" customWidth="1"/>
    <col min="3" max="3" width="19.5703125" style="6" bestFit="1" customWidth="1"/>
    <col min="4" max="9" width="18.140625" style="6" bestFit="1" customWidth="1"/>
    <col min="10" max="11" width="17.7109375" style="6" bestFit="1" customWidth="1"/>
    <col min="12" max="12" width="18.140625" style="6" bestFit="1" customWidth="1"/>
    <col min="13" max="13" width="17.7109375" style="6" bestFit="1" customWidth="1"/>
    <col min="14" max="15" width="18.140625" style="6" bestFit="1" customWidth="1"/>
    <col min="16" max="16384" width="5" style="6"/>
  </cols>
  <sheetData>
    <row r="3" spans="1:15" s="2" customFormat="1" x14ac:dyDescent="0.2">
      <c r="A3" s="1"/>
      <c r="B3" s="16" t="s">
        <v>63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2" customFormat="1" x14ac:dyDescent="0.2">
      <c r="A4" s="1"/>
      <c r="B4" s="16" t="s">
        <v>64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2" customFormat="1" x14ac:dyDescent="0.2">
      <c r="A5" s="1"/>
      <c r="B5" s="16" t="s">
        <v>62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5" customForma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5" customFormat="1" x14ac:dyDescent="0.2">
      <c r="B7" s="3" t="s">
        <v>65</v>
      </c>
      <c r="C7" s="17" t="s">
        <v>68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5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x14ac:dyDescent="0.2"/>
    <row r="10" spans="1:15" s="5" customFormat="1" x14ac:dyDescent="0.2"/>
    <row r="11" spans="1:15" x14ac:dyDescent="0.2">
      <c r="B11" s="4"/>
      <c r="C11" s="19" t="s">
        <v>0</v>
      </c>
      <c r="D11" s="19" t="s">
        <v>1</v>
      </c>
      <c r="E11" s="19" t="s">
        <v>2</v>
      </c>
      <c r="F11" s="19" t="s">
        <v>3</v>
      </c>
      <c r="G11" s="19" t="s">
        <v>4</v>
      </c>
      <c r="H11" s="19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19" t="s">
        <v>10</v>
      </c>
      <c r="N11" s="19" t="s">
        <v>11</v>
      </c>
      <c r="O11" s="19" t="s">
        <v>12</v>
      </c>
    </row>
    <row r="12" spans="1:15" x14ac:dyDescent="0.2">
      <c r="B12" s="7" t="s">
        <v>13</v>
      </c>
      <c r="C12" s="8">
        <f>C32+C39+C43+C47+C51+C55</f>
        <v>656588252</v>
      </c>
      <c r="D12" s="8">
        <f>D32+D39+D43+D47+D51+D55</f>
        <v>28626098</v>
      </c>
      <c r="E12" s="8">
        <f t="shared" ref="E12:O12" si="0">E32+E39+E43+E47+E51+E55</f>
        <v>52321126</v>
      </c>
      <c r="F12" s="8">
        <f t="shared" si="0"/>
        <v>32839437</v>
      </c>
      <c r="G12" s="8">
        <f t="shared" si="0"/>
        <v>44207486</v>
      </c>
      <c r="H12" s="8">
        <f t="shared" si="0"/>
        <v>23093087</v>
      </c>
      <c r="I12" s="8">
        <f t="shared" si="0"/>
        <v>45000954</v>
      </c>
      <c r="J12" s="8">
        <f t="shared" si="0"/>
        <v>36864623</v>
      </c>
      <c r="K12" s="8">
        <f t="shared" si="0"/>
        <v>57552594</v>
      </c>
      <c r="L12" s="8">
        <f t="shared" si="0"/>
        <v>22687464</v>
      </c>
      <c r="M12" s="8">
        <f t="shared" si="0"/>
        <v>45448606</v>
      </c>
      <c r="N12" s="8">
        <f t="shared" si="0"/>
        <v>22164379</v>
      </c>
      <c r="O12" s="8">
        <f t="shared" si="0"/>
        <v>93185400</v>
      </c>
    </row>
    <row r="13" spans="1:15" s="12" customFormat="1" x14ac:dyDescent="0.2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s="12" customFormat="1" x14ac:dyDescent="0.2">
      <c r="B14" s="13" t="s">
        <v>15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s="12" customFormat="1" x14ac:dyDescent="0.2">
      <c r="B15" s="13" t="s">
        <v>16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s="12" customFormat="1" x14ac:dyDescent="0.2">
      <c r="B16" s="13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s="12" customFormat="1" x14ac:dyDescent="0.2">
      <c r="B17" s="13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s="12" customFormat="1" x14ac:dyDescent="0.2">
      <c r="B18" s="13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s="12" customFormat="1" x14ac:dyDescent="0.2">
      <c r="B19" s="13" t="s">
        <v>20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s="12" customFormat="1" x14ac:dyDescent="0.2">
      <c r="B20" s="13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s="12" customFormat="1" x14ac:dyDescent="0.2">
      <c r="B21" s="13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s="12" customFormat="1" ht="25.5" x14ac:dyDescent="0.2">
      <c r="B22" s="13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s="12" customFormat="1" x14ac:dyDescent="0.2">
      <c r="B23" s="14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s="12" customFormat="1" x14ac:dyDescent="0.2">
      <c r="B24" s="13" t="s">
        <v>25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s="12" customFormat="1" x14ac:dyDescent="0.2">
      <c r="B25" s="13" t="s">
        <v>26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s="12" customFormat="1" x14ac:dyDescent="0.2">
      <c r="B26" s="13" t="s">
        <v>27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s="12" customFormat="1" x14ac:dyDescent="0.2">
      <c r="B27" s="13" t="s">
        <v>28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s="12" customFormat="1" x14ac:dyDescent="0.2">
      <c r="B28" s="13" t="s">
        <v>21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s="12" customFormat="1" x14ac:dyDescent="0.2">
      <c r="B29" s="14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s="12" customFormat="1" x14ac:dyDescent="0.2">
      <c r="B30" s="13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s="12" customFormat="1" ht="25.5" x14ac:dyDescent="0.2">
      <c r="B31" s="13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s="12" customFormat="1" x14ac:dyDescent="0.2">
      <c r="B32" s="10" t="s">
        <v>66</v>
      </c>
      <c r="C32" s="11">
        <f>SUM(D32:O32)</f>
        <v>3687630</v>
      </c>
      <c r="D32" s="11">
        <f>SUM(D33:D38)</f>
        <v>1068000</v>
      </c>
      <c r="E32" s="11">
        <f t="shared" ref="E32:O32" si="1">SUM(E33:E38)</f>
        <v>51570</v>
      </c>
      <c r="F32" s="11">
        <f t="shared" si="1"/>
        <v>41000</v>
      </c>
      <c r="G32" s="11">
        <f t="shared" si="1"/>
        <v>38000</v>
      </c>
      <c r="H32" s="11">
        <f t="shared" si="1"/>
        <v>18160</v>
      </c>
      <c r="I32" s="11">
        <f t="shared" si="1"/>
        <v>272500</v>
      </c>
      <c r="J32" s="11">
        <f t="shared" si="1"/>
        <v>897200</v>
      </c>
      <c r="K32" s="11">
        <f t="shared" si="1"/>
        <v>119300</v>
      </c>
      <c r="L32" s="11">
        <f t="shared" si="1"/>
        <v>41400</v>
      </c>
      <c r="M32" s="11">
        <f t="shared" si="1"/>
        <v>59300</v>
      </c>
      <c r="N32" s="11">
        <f t="shared" si="1"/>
        <v>28000</v>
      </c>
      <c r="O32" s="11">
        <f t="shared" si="1"/>
        <v>1053200</v>
      </c>
    </row>
    <row r="33" spans="2:15" s="12" customFormat="1" ht="25.5" x14ac:dyDescent="0.2">
      <c r="B33" s="13" t="s">
        <v>32</v>
      </c>
      <c r="C33" s="11">
        <f t="shared" ref="C33:C38" si="2">SUM(D33:O33)</f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x14ac:dyDescent="0.2">
      <c r="B34" s="9" t="s">
        <v>33</v>
      </c>
      <c r="C34" s="11">
        <f t="shared" si="2"/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2:15" s="12" customFormat="1" x14ac:dyDescent="0.2">
      <c r="B35" s="13" t="s">
        <v>34</v>
      </c>
      <c r="C35" s="11">
        <f t="shared" si="2"/>
        <v>3687630</v>
      </c>
      <c r="D35" s="11">
        <v>1068000</v>
      </c>
      <c r="E35" s="11">
        <v>51570</v>
      </c>
      <c r="F35" s="11">
        <v>41000</v>
      </c>
      <c r="G35" s="11">
        <v>38000</v>
      </c>
      <c r="H35" s="11">
        <v>18160</v>
      </c>
      <c r="I35" s="11">
        <v>272500</v>
      </c>
      <c r="J35" s="11">
        <v>897200</v>
      </c>
      <c r="K35" s="11">
        <v>119300</v>
      </c>
      <c r="L35" s="11">
        <v>41400</v>
      </c>
      <c r="M35" s="11">
        <v>59300</v>
      </c>
      <c r="N35" s="11">
        <v>28000</v>
      </c>
      <c r="O35" s="11">
        <v>1053200</v>
      </c>
    </row>
    <row r="36" spans="2:15" x14ac:dyDescent="0.2">
      <c r="B36" s="9" t="s">
        <v>35</v>
      </c>
      <c r="C36" s="11">
        <f t="shared" si="2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2:15" x14ac:dyDescent="0.2">
      <c r="B37" s="9" t="s">
        <v>21</v>
      </c>
      <c r="C37" s="11">
        <f t="shared" si="2"/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2:15" ht="25.5" x14ac:dyDescent="0.2">
      <c r="B38" s="9" t="s">
        <v>36</v>
      </c>
      <c r="C38" s="11">
        <f t="shared" si="2"/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2:15" s="12" customFormat="1" x14ac:dyDescent="0.2">
      <c r="B39" s="10" t="s">
        <v>37</v>
      </c>
      <c r="C39" s="11">
        <f>SUM(D39:O39)</f>
        <v>30939000</v>
      </c>
      <c r="D39" s="11">
        <f>SUM(D40:D42)</f>
        <v>5787300</v>
      </c>
      <c r="E39" s="11">
        <f t="shared" ref="E39:O39" si="3">SUM(E40:E42)</f>
        <v>6791900</v>
      </c>
      <c r="F39" s="11">
        <f t="shared" si="3"/>
        <v>892500</v>
      </c>
      <c r="G39" s="11">
        <f t="shared" si="3"/>
        <v>588700</v>
      </c>
      <c r="H39" s="11">
        <f t="shared" si="3"/>
        <v>407600</v>
      </c>
      <c r="I39" s="11">
        <f t="shared" si="3"/>
        <v>671800</v>
      </c>
      <c r="J39" s="11">
        <f t="shared" si="3"/>
        <v>2109600</v>
      </c>
      <c r="K39" s="11">
        <f t="shared" si="3"/>
        <v>12744200</v>
      </c>
      <c r="L39" s="11">
        <f t="shared" si="3"/>
        <v>808400</v>
      </c>
      <c r="M39" s="11">
        <f t="shared" si="3"/>
        <v>85600</v>
      </c>
      <c r="N39" s="11">
        <f t="shared" si="3"/>
        <v>18900</v>
      </c>
      <c r="O39" s="11">
        <f t="shared" si="3"/>
        <v>32500</v>
      </c>
    </row>
    <row r="40" spans="2:15" s="12" customFormat="1" x14ac:dyDescent="0.2">
      <c r="B40" s="13" t="s">
        <v>38</v>
      </c>
      <c r="C40" s="11">
        <f t="shared" ref="C40:C44" si="4">SUM(D40:O40)</f>
        <v>30939000</v>
      </c>
      <c r="D40" s="11">
        <v>5787300</v>
      </c>
      <c r="E40" s="11">
        <v>6791900</v>
      </c>
      <c r="F40" s="11">
        <v>892500</v>
      </c>
      <c r="G40" s="11">
        <v>588700</v>
      </c>
      <c r="H40" s="11">
        <v>407600</v>
      </c>
      <c r="I40" s="11">
        <v>671800</v>
      </c>
      <c r="J40" s="11">
        <v>2109600</v>
      </c>
      <c r="K40" s="11">
        <v>12744200</v>
      </c>
      <c r="L40" s="11">
        <v>808400</v>
      </c>
      <c r="M40" s="11">
        <v>85600</v>
      </c>
      <c r="N40" s="11">
        <v>18900</v>
      </c>
      <c r="O40" s="11">
        <v>32500</v>
      </c>
    </row>
    <row r="41" spans="2:15" x14ac:dyDescent="0.2">
      <c r="B41" s="9" t="s">
        <v>39</v>
      </c>
      <c r="C41" s="11">
        <f t="shared" si="4"/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2:15" ht="25.5" x14ac:dyDescent="0.2">
      <c r="B42" s="9" t="s">
        <v>40</v>
      </c>
      <c r="C42" s="11">
        <f t="shared" si="4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2:15" s="12" customFormat="1" x14ac:dyDescent="0.2">
      <c r="B43" s="10" t="s">
        <v>41</v>
      </c>
      <c r="C43" s="11">
        <f>SUM(C44)</f>
        <v>690350</v>
      </c>
      <c r="D43" s="11">
        <f t="shared" ref="D43:O43" si="5">SUM(D44)</f>
        <v>349000</v>
      </c>
      <c r="E43" s="11">
        <f t="shared" si="5"/>
        <v>45500</v>
      </c>
      <c r="F43" s="11">
        <f t="shared" si="5"/>
        <v>31500</v>
      </c>
      <c r="G43" s="11">
        <f t="shared" si="5"/>
        <v>37050</v>
      </c>
      <c r="H43" s="11">
        <f t="shared" si="5"/>
        <v>72000</v>
      </c>
      <c r="I43" s="11">
        <f t="shared" si="5"/>
        <v>47400</v>
      </c>
      <c r="J43" s="11">
        <f t="shared" si="5"/>
        <v>21000</v>
      </c>
      <c r="K43" s="11">
        <f t="shared" si="5"/>
        <v>18000</v>
      </c>
      <c r="L43" s="11">
        <f t="shared" si="5"/>
        <v>13500</v>
      </c>
      <c r="M43" s="11">
        <f t="shared" si="5"/>
        <v>25000</v>
      </c>
      <c r="N43" s="11">
        <f t="shared" si="5"/>
        <v>17300</v>
      </c>
      <c r="O43" s="11">
        <f t="shared" si="5"/>
        <v>13100</v>
      </c>
    </row>
    <row r="44" spans="2:15" s="12" customFormat="1" x14ac:dyDescent="0.2">
      <c r="B44" s="13" t="s">
        <v>42</v>
      </c>
      <c r="C44" s="11">
        <f t="shared" si="4"/>
        <v>690350</v>
      </c>
      <c r="D44" s="11">
        <v>349000</v>
      </c>
      <c r="E44" s="11">
        <v>45500</v>
      </c>
      <c r="F44" s="11">
        <v>31500</v>
      </c>
      <c r="G44" s="11">
        <v>37050</v>
      </c>
      <c r="H44" s="11">
        <v>72000</v>
      </c>
      <c r="I44" s="11">
        <v>47400</v>
      </c>
      <c r="J44" s="11">
        <v>21000</v>
      </c>
      <c r="K44" s="11">
        <v>18000</v>
      </c>
      <c r="L44" s="11">
        <v>13500</v>
      </c>
      <c r="M44" s="11">
        <v>25000</v>
      </c>
      <c r="N44" s="11">
        <v>17300</v>
      </c>
      <c r="O44" s="11">
        <v>13100</v>
      </c>
    </row>
    <row r="45" spans="2:15" x14ac:dyDescent="0.2">
      <c r="B45" s="9" t="s">
        <v>43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2:15" ht="24.75" customHeight="1" x14ac:dyDescent="0.2">
      <c r="B46" s="9" t="s">
        <v>44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2:15" s="12" customFormat="1" x14ac:dyDescent="0.2">
      <c r="B47" s="14" t="s">
        <v>45</v>
      </c>
      <c r="C47" s="11">
        <f>SUM(C48)</f>
        <v>1672020</v>
      </c>
      <c r="D47" s="11">
        <v>364400</v>
      </c>
      <c r="E47" s="11">
        <v>112020</v>
      </c>
      <c r="F47" s="11">
        <v>138000</v>
      </c>
      <c r="G47" s="11">
        <v>179000</v>
      </c>
      <c r="H47" s="11">
        <v>178000</v>
      </c>
      <c r="I47" s="11">
        <v>120300</v>
      </c>
      <c r="J47" s="11">
        <v>150400</v>
      </c>
      <c r="K47" s="11">
        <v>78400</v>
      </c>
      <c r="L47" s="11">
        <v>157100</v>
      </c>
      <c r="M47" s="11">
        <v>67300</v>
      </c>
      <c r="N47" s="11">
        <v>67800</v>
      </c>
      <c r="O47" s="11">
        <v>59300</v>
      </c>
    </row>
    <row r="48" spans="2:15" s="12" customFormat="1" x14ac:dyDescent="0.2">
      <c r="B48" s="13" t="s">
        <v>46</v>
      </c>
      <c r="C48" s="11">
        <f>SUM(D48:O48)</f>
        <v>1672020</v>
      </c>
      <c r="D48" s="11">
        <v>364400</v>
      </c>
      <c r="E48" s="11">
        <v>112020</v>
      </c>
      <c r="F48" s="11">
        <v>138000</v>
      </c>
      <c r="G48" s="11">
        <v>179000</v>
      </c>
      <c r="H48" s="11">
        <v>178000</v>
      </c>
      <c r="I48" s="11">
        <v>120300</v>
      </c>
      <c r="J48" s="11">
        <v>150400</v>
      </c>
      <c r="K48" s="11">
        <v>78400</v>
      </c>
      <c r="L48" s="11">
        <v>157100</v>
      </c>
      <c r="M48" s="11">
        <v>67300</v>
      </c>
      <c r="N48" s="11">
        <v>67800</v>
      </c>
      <c r="O48" s="11">
        <v>59300</v>
      </c>
    </row>
    <row r="49" spans="2:15" x14ac:dyDescent="0.2">
      <c r="B49" s="9" t="s">
        <v>47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2:15" ht="25.5" x14ac:dyDescent="0.2">
      <c r="B50" s="9" t="s">
        <v>48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2:15" s="12" customFormat="1" x14ac:dyDescent="0.2">
      <c r="B51" s="10" t="s">
        <v>49</v>
      </c>
      <c r="C51" s="11">
        <f>SUM(C52:C54)</f>
        <v>309799626</v>
      </c>
      <c r="D51" s="11">
        <v>0</v>
      </c>
      <c r="E51" s="11">
        <f t="shared" ref="E51" si="6">SUM(E52:E54)</f>
        <v>22660068</v>
      </c>
      <c r="F51" s="11">
        <v>1</v>
      </c>
      <c r="G51" s="11">
        <f t="shared" ref="G51" si="7">SUM(G52:G54)</f>
        <v>21682368</v>
      </c>
      <c r="H51" s="11">
        <v>2</v>
      </c>
      <c r="I51" s="11">
        <f t="shared" ref="I51" si="8">SUM(I52:I54)</f>
        <v>21944477</v>
      </c>
      <c r="J51" s="11">
        <v>3</v>
      </c>
      <c r="K51" s="11">
        <f t="shared" ref="K51" si="9">SUM(K52:K54)</f>
        <v>22296347</v>
      </c>
      <c r="L51" s="11">
        <v>4</v>
      </c>
      <c r="M51" s="11">
        <f t="shared" ref="M51" si="10">SUM(M52:M54)</f>
        <v>22605703</v>
      </c>
      <c r="N51" s="11">
        <v>5</v>
      </c>
      <c r="O51" s="11">
        <f t="shared" ref="O51" si="11">SUM(O52:O54)</f>
        <v>46013650</v>
      </c>
    </row>
    <row r="52" spans="2:15" x14ac:dyDescent="0.2">
      <c r="B52" s="9" t="s">
        <v>50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2:15" x14ac:dyDescent="0.2">
      <c r="B53" s="9" t="s">
        <v>51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</row>
    <row r="54" spans="2:15" s="12" customFormat="1" x14ac:dyDescent="0.2">
      <c r="B54" s="13" t="s">
        <v>67</v>
      </c>
      <c r="C54" s="11">
        <f>SUM(D54:O54)</f>
        <v>309799626</v>
      </c>
      <c r="D54" s="11">
        <v>21057398</v>
      </c>
      <c r="E54" s="11">
        <v>22660068</v>
      </c>
      <c r="F54" s="11">
        <v>31736436</v>
      </c>
      <c r="G54" s="11">
        <v>21682368</v>
      </c>
      <c r="H54" s="11">
        <v>22417325</v>
      </c>
      <c r="I54" s="11">
        <v>21944477</v>
      </c>
      <c r="J54" s="11">
        <v>33686420</v>
      </c>
      <c r="K54" s="11">
        <v>22296347</v>
      </c>
      <c r="L54" s="11">
        <v>21667060</v>
      </c>
      <c r="M54" s="11">
        <v>22605703</v>
      </c>
      <c r="N54" s="11">
        <v>22032374</v>
      </c>
      <c r="O54" s="11">
        <v>46013650</v>
      </c>
    </row>
    <row r="55" spans="2:15" s="12" customFormat="1" x14ac:dyDescent="0.2">
      <c r="B55" s="10" t="s">
        <v>52</v>
      </c>
      <c r="C55" s="11">
        <f>SUM(C56)</f>
        <v>309799626</v>
      </c>
      <c r="D55" s="11">
        <f t="shared" ref="D55:O55" si="12">SUM(D56)</f>
        <v>21057398</v>
      </c>
      <c r="E55" s="11">
        <f t="shared" si="12"/>
        <v>22660068</v>
      </c>
      <c r="F55" s="11">
        <f t="shared" si="12"/>
        <v>31736436</v>
      </c>
      <c r="G55" s="11">
        <f t="shared" si="12"/>
        <v>21682368</v>
      </c>
      <c r="H55" s="11">
        <f t="shared" si="12"/>
        <v>22417325</v>
      </c>
      <c r="I55" s="11">
        <f t="shared" si="12"/>
        <v>21944477</v>
      </c>
      <c r="J55" s="11">
        <f t="shared" si="12"/>
        <v>33686420</v>
      </c>
      <c r="K55" s="11">
        <f t="shared" si="12"/>
        <v>22296347</v>
      </c>
      <c r="L55" s="11">
        <f t="shared" si="12"/>
        <v>21667060</v>
      </c>
      <c r="M55" s="11">
        <f t="shared" si="12"/>
        <v>22605703</v>
      </c>
      <c r="N55" s="11">
        <f t="shared" si="12"/>
        <v>22032374</v>
      </c>
      <c r="O55" s="11">
        <f t="shared" si="12"/>
        <v>46013650</v>
      </c>
    </row>
    <row r="56" spans="2:15" s="12" customFormat="1" x14ac:dyDescent="0.2">
      <c r="B56" s="13" t="s">
        <v>53</v>
      </c>
      <c r="C56" s="11">
        <f>SUM(D56:O56)</f>
        <v>309799626</v>
      </c>
      <c r="D56" s="11">
        <v>21057398</v>
      </c>
      <c r="E56" s="11">
        <v>22660068</v>
      </c>
      <c r="F56" s="11">
        <v>31736436</v>
      </c>
      <c r="G56" s="11">
        <v>21682368</v>
      </c>
      <c r="H56" s="11">
        <v>22417325</v>
      </c>
      <c r="I56" s="11">
        <v>21944477</v>
      </c>
      <c r="J56" s="11">
        <v>33686420</v>
      </c>
      <c r="K56" s="11">
        <v>22296347</v>
      </c>
      <c r="L56" s="11">
        <v>21667060</v>
      </c>
      <c r="M56" s="11">
        <v>22605703</v>
      </c>
      <c r="N56" s="11">
        <v>22032374</v>
      </c>
      <c r="O56" s="11">
        <v>46013650</v>
      </c>
    </row>
    <row r="57" spans="2:15" s="12" customFormat="1" x14ac:dyDescent="0.2">
      <c r="B57" s="13" t="s">
        <v>54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</row>
    <row r="58" spans="2:15" s="12" customFormat="1" x14ac:dyDescent="0.2">
      <c r="B58" s="13" t="s">
        <v>55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59" spans="2:15" s="12" customFormat="1" x14ac:dyDescent="0.2">
      <c r="B59" s="13" t="s">
        <v>56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</row>
    <row r="60" spans="2:15" s="12" customFormat="1" x14ac:dyDescent="0.2">
      <c r="B60" s="13" t="s">
        <v>57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</row>
    <row r="61" spans="2:15" s="12" customFormat="1" x14ac:dyDescent="0.2">
      <c r="B61" s="13" t="s">
        <v>58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</row>
    <row r="62" spans="2:15" s="12" customFormat="1" x14ac:dyDescent="0.2">
      <c r="B62" s="10" t="s">
        <v>59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</row>
    <row r="63" spans="2:15" s="12" customFormat="1" x14ac:dyDescent="0.2">
      <c r="B63" s="13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2:15" s="12" customFormat="1" x14ac:dyDescent="0.2">
      <c r="B64" s="13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</sheetData>
  <mergeCells count="6">
    <mergeCell ref="B8:O8"/>
    <mergeCell ref="B3:O3"/>
    <mergeCell ref="B4:O4"/>
    <mergeCell ref="B5:O5"/>
    <mergeCell ref="C7:O7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</vt:lpstr>
      <vt:lpstr>'Calendario Anual'!Print_Titles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Edgar Emmanuel Gómez Martínez</cp:lastModifiedBy>
  <cp:lastPrinted>2014-03-24T19:07:30Z</cp:lastPrinted>
  <dcterms:created xsi:type="dcterms:W3CDTF">2014-03-14T22:16:36Z</dcterms:created>
  <dcterms:modified xsi:type="dcterms:W3CDTF">2017-07-24T17:20:39Z</dcterms:modified>
</cp:coreProperties>
</file>